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9" i="1"/>
  <c r="C34"/>
  <c r="F23"/>
  <c r="F3"/>
  <c r="E21"/>
  <c r="E19"/>
  <c r="F22"/>
  <c r="F21"/>
  <c r="F20"/>
  <c r="F19"/>
  <c r="F16"/>
  <c r="F5"/>
  <c r="E11"/>
  <c r="F11" s="1"/>
  <c r="E15"/>
  <c r="F15" s="1"/>
  <c r="E16"/>
  <c r="E17"/>
  <c r="F17" s="1"/>
  <c r="E4"/>
  <c r="F4" s="1"/>
  <c r="E18"/>
  <c r="F18" s="1"/>
  <c r="E5"/>
  <c r="E6"/>
  <c r="F6" s="1"/>
  <c r="E7"/>
  <c r="F7" s="1"/>
  <c r="E8"/>
  <c r="F8" s="1"/>
  <c r="E9"/>
  <c r="F9" s="1"/>
  <c r="E10"/>
  <c r="F10" s="1"/>
  <c r="E20"/>
  <c r="E12"/>
  <c r="F12" s="1"/>
  <c r="E13"/>
  <c r="F13" s="1"/>
  <c r="E14"/>
  <c r="F14" s="1"/>
  <c r="E3"/>
</calcChain>
</file>

<file path=xl/sharedStrings.xml><?xml version="1.0" encoding="utf-8"?>
<sst xmlns="http://schemas.openxmlformats.org/spreadsheetml/2006/main" count="87" uniqueCount="58">
  <si>
    <t>ลำดับที่</t>
  </si>
  <si>
    <t>ชื่อ - สกุล</t>
  </si>
  <si>
    <t>ค่าจ้าง</t>
  </si>
  <si>
    <t>ประกันสังคม</t>
  </si>
  <si>
    <t>รวม</t>
  </si>
  <si>
    <t xml:space="preserve">นางสุมณฑา  แก้วไพร </t>
  </si>
  <si>
    <t>นางสาวปิยะวรรณ  บริหารพานิช</t>
  </si>
  <si>
    <t>นายอำพล  จันทร์แจ้ง</t>
  </si>
  <si>
    <t>นางกันยนา  สุรชิต</t>
  </si>
  <si>
    <t xml:space="preserve">นายพูนสิน  ลาดนาเลา </t>
  </si>
  <si>
    <t>นางสาวดาวรุ่ง  บัวพา</t>
  </si>
  <si>
    <t>นางสาวสุมณฑา  ยึดนาวา</t>
  </si>
  <si>
    <t>นางสาวสุภาพ  พวงเพชร</t>
  </si>
  <si>
    <t>นางสาวอุษา  ดีพุ่ม</t>
  </si>
  <si>
    <t>นายทนงศักดิ์  โอษฐงาม</t>
  </si>
  <si>
    <t>นายโชคชัย  นาคสุข</t>
  </si>
  <si>
    <t>นายอุดล  ยิ้มใย</t>
  </si>
  <si>
    <t>นางสวิน  พูลสิน</t>
  </si>
  <si>
    <t xml:space="preserve">นางนวล  สงพรหมทิพย์ </t>
  </si>
  <si>
    <t>นางฉวี  สุขนวม</t>
  </si>
  <si>
    <t xml:space="preserve">นางสาวมลฤดี  ลาภอาภารัตน์ </t>
  </si>
  <si>
    <t>ตำแหน่ง</t>
  </si>
  <si>
    <t>ครูอัตราจ้าง</t>
  </si>
  <si>
    <t>เจ้าหน้าที่การเงิน</t>
  </si>
  <si>
    <t>เจ้าหน้าที่ธุรการ</t>
  </si>
  <si>
    <t>เจ้าหน้าที่ดูแลระบบ</t>
  </si>
  <si>
    <t>พนักงานขับรถยนต์</t>
  </si>
  <si>
    <t>นายปฐมพงษ์  หุ่นเก่า</t>
  </si>
  <si>
    <t>ยามกลางคืน</t>
  </si>
  <si>
    <t>นายอาทิตย์  จตุนาม</t>
  </si>
  <si>
    <t>ยามกลางวัน</t>
  </si>
  <si>
    <t>พนักงานบริการ</t>
  </si>
  <si>
    <t>รวม/เดือน</t>
  </si>
  <si>
    <t>รวม 12 เดือน</t>
  </si>
  <si>
    <t xml:space="preserve">ครูอัตราจ้าง </t>
  </si>
  <si>
    <t>หมายเหตุ</t>
  </si>
  <si>
    <t>ครูจีน</t>
  </si>
  <si>
    <t>.</t>
  </si>
  <si>
    <t>ครูชาวต่างชาติ</t>
  </si>
  <si>
    <t>E.P</t>
  </si>
  <si>
    <t>รายได้</t>
  </si>
  <si>
    <t>อุดหนุน</t>
  </si>
  <si>
    <t>สมาคมฯ</t>
  </si>
  <si>
    <t>Ms.Chelsea Lucille Maibach</t>
  </si>
  <si>
    <t>ครู AFS</t>
  </si>
  <si>
    <t>ลูกจ้างชั่วคราวที่จ้างด้วยเงินนอกงบประมาณ ปีงบประมาณ 2561</t>
  </si>
  <si>
    <t>สมาคม</t>
  </si>
  <si>
    <t>ปี 61</t>
  </si>
  <si>
    <t>ปี 60</t>
  </si>
  <si>
    <t>EP</t>
  </si>
  <si>
    <t>เงินอุดหนุนคงเหลือ ปีงบประมาณ 2559</t>
  </si>
  <si>
    <t xml:space="preserve">ใช้จ่ายใน  3 โครงการ </t>
  </si>
  <si>
    <t>1. จัดซื้อคอมพิวเตอร์การเรียนการสอน</t>
  </si>
  <si>
    <t>2.จัดซื้อกล้องวงจรปิด</t>
  </si>
  <si>
    <t>3.สร้างสนามบาสเกตบอล</t>
  </si>
  <si>
    <t>เงินอุดหนุนคาดว่าคงเหลือ ปีงบประมาณ 2560</t>
  </si>
  <si>
    <t xml:space="preserve">เงินกิจกรรมพัฒนาผู้เรียนคงเหลือ ปี 59  </t>
  </si>
  <si>
    <t xml:space="preserve">เงินกิจกรรมพัฒนาผู้เรียนคาดว่าคงเหลือ ปี 60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</si>
</sst>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8" formatCode="_-* #,##0_-;\-* #,##0_-;_-* &quot;-&quot;??_-;_-@_-"/>
  </numFmts>
  <fonts count="7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3" fontId="3" fillId="0" borderId="1" xfId="0" applyNumberFormat="1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188" fontId="0" fillId="0" borderId="0" xfId="1" applyNumberFormat="1" applyFont="1"/>
    <xf numFmtId="188" fontId="5" fillId="0" borderId="0" xfId="1" applyNumberFormat="1" applyFont="1"/>
    <xf numFmtId="188" fontId="6" fillId="0" borderId="0" xfId="1" applyNumberFormat="1" applyFont="1"/>
    <xf numFmtId="0" fontId="1" fillId="0" borderId="0" xfId="0" applyFont="1" applyAlignment="1">
      <alignment horizontal="center"/>
    </xf>
    <xf numFmtId="188" fontId="1" fillId="0" borderId="0" xfId="1" applyNumberFormat="1" applyFont="1"/>
    <xf numFmtId="188" fontId="3" fillId="0" borderId="0" xfId="1" applyNumberFormat="1" applyFont="1"/>
    <xf numFmtId="0" fontId="3" fillId="0" borderId="0" xfId="0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>
      <selection activeCell="E63" sqref="E63"/>
    </sheetView>
  </sheetViews>
  <sheetFormatPr defaultRowHeight="21"/>
  <cols>
    <col min="1" max="1" width="7.625" style="1" customWidth="1"/>
    <col min="2" max="2" width="26.375" style="1" customWidth="1"/>
    <col min="3" max="3" width="13.25" style="1" customWidth="1"/>
    <col min="4" max="4" width="13.5" style="1" customWidth="1"/>
    <col min="5" max="5" width="16.125" style="1" customWidth="1"/>
    <col min="6" max="6" width="12.125" style="1" customWidth="1"/>
    <col min="7" max="7" width="18.5" style="1" customWidth="1"/>
    <col min="8" max="8" width="15.25" style="1" customWidth="1"/>
    <col min="9" max="16384" width="9" style="1"/>
  </cols>
  <sheetData>
    <row r="1" spans="1:8">
      <c r="A1" s="14" t="s">
        <v>45</v>
      </c>
      <c r="B1" s="14"/>
      <c r="C1" s="14"/>
      <c r="D1" s="14"/>
      <c r="E1" s="14"/>
      <c r="F1" s="14"/>
      <c r="G1" s="14"/>
      <c r="H1" s="14"/>
    </row>
    <row r="2" spans="1:8">
      <c r="A2" s="9" t="s">
        <v>0</v>
      </c>
      <c r="B2" s="9" t="s">
        <v>1</v>
      </c>
      <c r="C2" s="9" t="s">
        <v>2</v>
      </c>
      <c r="D2" s="9" t="s">
        <v>3</v>
      </c>
      <c r="E2" s="9" t="s">
        <v>32</v>
      </c>
      <c r="F2" s="9" t="s">
        <v>33</v>
      </c>
      <c r="G2" s="9" t="s">
        <v>21</v>
      </c>
      <c r="H2" s="9" t="s">
        <v>35</v>
      </c>
    </row>
    <row r="3" spans="1:8">
      <c r="A3" s="10">
        <v>1</v>
      </c>
      <c r="B3" s="13" t="s">
        <v>5</v>
      </c>
      <c r="C3" s="8">
        <v>15000</v>
      </c>
      <c r="D3" s="8">
        <v>750</v>
      </c>
      <c r="E3" s="6">
        <f>C3+D3</f>
        <v>15750</v>
      </c>
      <c r="F3" s="6">
        <f>E3*12</f>
        <v>189000</v>
      </c>
      <c r="G3" s="7" t="s">
        <v>34</v>
      </c>
      <c r="H3" s="7" t="s">
        <v>39</v>
      </c>
    </row>
    <row r="4" spans="1:8">
      <c r="A4" s="7">
        <v>2</v>
      </c>
      <c r="B4" s="3" t="s">
        <v>8</v>
      </c>
      <c r="C4" s="4">
        <v>15000</v>
      </c>
      <c r="D4" s="5">
        <v>750</v>
      </c>
      <c r="E4" s="2">
        <f t="shared" ref="E4:E15" si="0">C4+D4</f>
        <v>15750</v>
      </c>
      <c r="F4" s="6">
        <f t="shared" ref="F4:F18" si="1">E4*12</f>
        <v>189000</v>
      </c>
      <c r="G4" s="7" t="s">
        <v>22</v>
      </c>
      <c r="H4" s="7" t="s">
        <v>40</v>
      </c>
    </row>
    <row r="5" spans="1:8">
      <c r="A5" s="7">
        <v>4</v>
      </c>
      <c r="B5" s="3" t="s">
        <v>10</v>
      </c>
      <c r="C5" s="4">
        <v>15000</v>
      </c>
      <c r="D5" s="5">
        <v>750</v>
      </c>
      <c r="E5" s="2">
        <f t="shared" si="0"/>
        <v>15750</v>
      </c>
      <c r="F5" s="6">
        <f t="shared" si="1"/>
        <v>189000</v>
      </c>
      <c r="G5" s="7" t="s">
        <v>22</v>
      </c>
      <c r="H5" s="7" t="s">
        <v>41</v>
      </c>
    </row>
    <row r="6" spans="1:8">
      <c r="A6" s="10">
        <v>5</v>
      </c>
      <c r="B6" s="3" t="s">
        <v>11</v>
      </c>
      <c r="C6" s="4">
        <v>15000</v>
      </c>
      <c r="D6" s="5">
        <v>750</v>
      </c>
      <c r="E6" s="2">
        <f t="shared" si="0"/>
        <v>15750</v>
      </c>
      <c r="F6" s="6">
        <f t="shared" si="1"/>
        <v>189000</v>
      </c>
      <c r="G6" s="7" t="s">
        <v>23</v>
      </c>
      <c r="H6" s="7" t="s">
        <v>41</v>
      </c>
    </row>
    <row r="7" spans="1:8">
      <c r="A7" s="7">
        <v>6</v>
      </c>
      <c r="B7" s="3" t="s">
        <v>12</v>
      </c>
      <c r="C7" s="4">
        <v>12910</v>
      </c>
      <c r="D7" s="5">
        <v>646</v>
      </c>
      <c r="E7" s="2">
        <f t="shared" si="0"/>
        <v>13556</v>
      </c>
      <c r="F7" s="6">
        <f t="shared" si="1"/>
        <v>162672</v>
      </c>
      <c r="G7" s="7" t="s">
        <v>24</v>
      </c>
      <c r="H7" s="7" t="s">
        <v>41</v>
      </c>
    </row>
    <row r="8" spans="1:8">
      <c r="A8" s="10">
        <v>7</v>
      </c>
      <c r="B8" s="3" t="s">
        <v>13</v>
      </c>
      <c r="C8" s="4">
        <v>12910</v>
      </c>
      <c r="D8" s="5">
        <v>646</v>
      </c>
      <c r="E8" s="2">
        <f t="shared" si="0"/>
        <v>13556</v>
      </c>
      <c r="F8" s="6">
        <f t="shared" si="1"/>
        <v>162672</v>
      </c>
      <c r="G8" s="7" t="s">
        <v>24</v>
      </c>
      <c r="H8" s="7" t="s">
        <v>41</v>
      </c>
    </row>
    <row r="9" spans="1:8">
      <c r="A9" s="7">
        <v>8</v>
      </c>
      <c r="B9" s="3" t="s">
        <v>14</v>
      </c>
      <c r="C9" s="4">
        <v>12910</v>
      </c>
      <c r="D9" s="5">
        <v>646</v>
      </c>
      <c r="E9" s="2">
        <f t="shared" si="0"/>
        <v>13556</v>
      </c>
      <c r="F9" s="6">
        <f t="shared" si="1"/>
        <v>162672</v>
      </c>
      <c r="G9" s="7" t="s">
        <v>25</v>
      </c>
      <c r="H9" s="7" t="s">
        <v>41</v>
      </c>
    </row>
    <row r="10" spans="1:8">
      <c r="A10" s="10">
        <v>9</v>
      </c>
      <c r="B10" s="3" t="s">
        <v>15</v>
      </c>
      <c r="C10" s="4">
        <v>12910</v>
      </c>
      <c r="D10" s="5">
        <v>646</v>
      </c>
      <c r="E10" s="2">
        <f t="shared" si="0"/>
        <v>13556</v>
      </c>
      <c r="F10" s="6">
        <f t="shared" si="1"/>
        <v>162672</v>
      </c>
      <c r="G10" s="7" t="s">
        <v>26</v>
      </c>
      <c r="H10" s="7" t="s">
        <v>41</v>
      </c>
    </row>
    <row r="11" spans="1:8">
      <c r="A11" s="7">
        <v>10</v>
      </c>
      <c r="B11" s="3" t="s">
        <v>27</v>
      </c>
      <c r="C11" s="4">
        <v>10000</v>
      </c>
      <c r="D11" s="5">
        <v>500</v>
      </c>
      <c r="E11" s="2">
        <f t="shared" si="0"/>
        <v>10500</v>
      </c>
      <c r="F11" s="6">
        <f t="shared" si="1"/>
        <v>126000</v>
      </c>
      <c r="G11" s="7" t="s">
        <v>26</v>
      </c>
      <c r="H11" s="7" t="s">
        <v>42</v>
      </c>
    </row>
    <row r="12" spans="1:8">
      <c r="A12" s="10">
        <v>11</v>
      </c>
      <c r="B12" s="3" t="s">
        <v>17</v>
      </c>
      <c r="C12" s="4">
        <v>7500</v>
      </c>
      <c r="D12" s="5">
        <v>375</v>
      </c>
      <c r="E12" s="2">
        <f t="shared" si="0"/>
        <v>7875</v>
      </c>
      <c r="F12" s="6">
        <f t="shared" si="1"/>
        <v>94500</v>
      </c>
      <c r="G12" s="7" t="s">
        <v>31</v>
      </c>
      <c r="H12" s="7" t="s">
        <v>40</v>
      </c>
    </row>
    <row r="13" spans="1:8">
      <c r="A13" s="7">
        <v>12</v>
      </c>
      <c r="B13" s="3" t="s">
        <v>18</v>
      </c>
      <c r="C13" s="4">
        <v>7500</v>
      </c>
      <c r="D13" s="5">
        <v>375</v>
      </c>
      <c r="E13" s="2">
        <f t="shared" si="0"/>
        <v>7875</v>
      </c>
      <c r="F13" s="6">
        <f t="shared" si="1"/>
        <v>94500</v>
      </c>
      <c r="G13" s="7" t="s">
        <v>31</v>
      </c>
      <c r="H13" s="7" t="s">
        <v>40</v>
      </c>
    </row>
    <row r="14" spans="1:8">
      <c r="A14" s="10">
        <v>13</v>
      </c>
      <c r="B14" s="3" t="s">
        <v>19</v>
      </c>
      <c r="C14" s="4">
        <v>7500</v>
      </c>
      <c r="D14" s="5">
        <v>375</v>
      </c>
      <c r="E14" s="2">
        <f t="shared" si="0"/>
        <v>7875</v>
      </c>
      <c r="F14" s="6">
        <f t="shared" si="1"/>
        <v>94500</v>
      </c>
      <c r="G14" s="7" t="s">
        <v>31</v>
      </c>
      <c r="H14" s="7" t="s">
        <v>40</v>
      </c>
    </row>
    <row r="15" spans="1:8">
      <c r="A15" s="7">
        <v>14</v>
      </c>
      <c r="B15" s="3" t="s">
        <v>20</v>
      </c>
      <c r="C15" s="4">
        <v>7500</v>
      </c>
      <c r="D15" s="5">
        <v>375</v>
      </c>
      <c r="E15" s="2">
        <f t="shared" si="0"/>
        <v>7875</v>
      </c>
      <c r="F15" s="6">
        <f t="shared" si="1"/>
        <v>94500</v>
      </c>
      <c r="G15" s="7" t="s">
        <v>31</v>
      </c>
      <c r="H15" s="7" t="s">
        <v>40</v>
      </c>
    </row>
    <row r="16" spans="1:8">
      <c r="A16" s="10">
        <v>15</v>
      </c>
      <c r="B16" s="3" t="s">
        <v>6</v>
      </c>
      <c r="C16" s="4">
        <v>11920</v>
      </c>
      <c r="D16" s="5">
        <v>596</v>
      </c>
      <c r="E16" s="2">
        <f t="shared" ref="E16:E21" si="2">C16+D16</f>
        <v>12516</v>
      </c>
      <c r="F16" s="6">
        <f t="shared" si="1"/>
        <v>150192</v>
      </c>
      <c r="G16" s="7" t="s">
        <v>22</v>
      </c>
      <c r="H16" s="7" t="s">
        <v>40</v>
      </c>
    </row>
    <row r="17" spans="1:8">
      <c r="A17" s="7">
        <v>16</v>
      </c>
      <c r="B17" s="3" t="s">
        <v>7</v>
      </c>
      <c r="C17" s="4">
        <v>11920</v>
      </c>
      <c r="D17" s="5">
        <v>596</v>
      </c>
      <c r="E17" s="2">
        <f t="shared" si="2"/>
        <v>12516</v>
      </c>
      <c r="F17" s="6">
        <f t="shared" si="1"/>
        <v>150192</v>
      </c>
      <c r="G17" s="7" t="s">
        <v>22</v>
      </c>
      <c r="H17" s="7" t="s">
        <v>40</v>
      </c>
    </row>
    <row r="18" spans="1:8">
      <c r="A18" s="10">
        <v>17</v>
      </c>
      <c r="B18" s="3" t="s">
        <v>9</v>
      </c>
      <c r="C18" s="4">
        <v>11920</v>
      </c>
      <c r="D18" s="5">
        <v>596</v>
      </c>
      <c r="E18" s="2">
        <f t="shared" si="2"/>
        <v>12516</v>
      </c>
      <c r="F18" s="6">
        <f t="shared" si="1"/>
        <v>150192</v>
      </c>
      <c r="G18" s="7" t="s">
        <v>22</v>
      </c>
      <c r="H18" s="7" t="s">
        <v>41</v>
      </c>
    </row>
    <row r="19" spans="1:8">
      <c r="A19" s="7">
        <v>18</v>
      </c>
      <c r="B19" s="3" t="s">
        <v>29</v>
      </c>
      <c r="C19" s="4">
        <v>13482</v>
      </c>
      <c r="D19" s="5">
        <v>0</v>
      </c>
      <c r="E19" s="2">
        <f t="shared" si="2"/>
        <v>13482</v>
      </c>
      <c r="F19" s="2">
        <f>C19*12</f>
        <v>161784</v>
      </c>
      <c r="G19" s="7" t="s">
        <v>30</v>
      </c>
      <c r="H19" s="7" t="s">
        <v>40</v>
      </c>
    </row>
    <row r="20" spans="1:8">
      <c r="A20" s="10">
        <v>19</v>
      </c>
      <c r="B20" s="3" t="s">
        <v>16</v>
      </c>
      <c r="C20" s="4">
        <v>9000</v>
      </c>
      <c r="D20" s="5">
        <v>450</v>
      </c>
      <c r="E20" s="2">
        <f t="shared" si="2"/>
        <v>9450</v>
      </c>
      <c r="F20" s="2">
        <f>E20*12</f>
        <v>113400</v>
      </c>
      <c r="G20" s="7" t="s">
        <v>28</v>
      </c>
      <c r="H20" s="7" t="s">
        <v>40</v>
      </c>
    </row>
    <row r="21" spans="1:8">
      <c r="A21" s="7">
        <v>20</v>
      </c>
      <c r="B21" s="3" t="s">
        <v>36</v>
      </c>
      <c r="C21" s="4">
        <v>12000</v>
      </c>
      <c r="D21" s="5">
        <v>0</v>
      </c>
      <c r="E21" s="2">
        <f t="shared" si="2"/>
        <v>12000</v>
      </c>
      <c r="F21" s="2">
        <f>C21*12</f>
        <v>144000</v>
      </c>
      <c r="G21" s="7" t="s">
        <v>38</v>
      </c>
      <c r="H21" s="7" t="s">
        <v>40</v>
      </c>
    </row>
    <row r="22" spans="1:8">
      <c r="A22" s="7">
        <v>21</v>
      </c>
      <c r="B22" s="3" t="s">
        <v>43</v>
      </c>
      <c r="C22" s="4">
        <v>5000</v>
      </c>
      <c r="D22" s="5">
        <v>0</v>
      </c>
      <c r="E22" s="2">
        <v>5000</v>
      </c>
      <c r="F22" s="2">
        <f>C22*10</f>
        <v>50000</v>
      </c>
      <c r="G22" s="7" t="s">
        <v>44</v>
      </c>
      <c r="H22" s="7" t="s">
        <v>40</v>
      </c>
    </row>
    <row r="23" spans="1:8">
      <c r="A23" s="11" t="s">
        <v>37</v>
      </c>
      <c r="B23" s="7" t="s">
        <v>4</v>
      </c>
      <c r="C23" s="11"/>
      <c r="D23" s="11"/>
      <c r="E23" s="11"/>
      <c r="F23" s="12">
        <f>SUM(F3:F22)</f>
        <v>2830448</v>
      </c>
      <c r="G23" s="11"/>
      <c r="H23" s="11"/>
    </row>
    <row r="26" spans="1:8">
      <c r="B26"/>
      <c r="C26" s="15" t="s">
        <v>41</v>
      </c>
      <c r="D26" s="15" t="s">
        <v>40</v>
      </c>
      <c r="E26" s="15" t="s">
        <v>46</v>
      </c>
      <c r="F26" s="19" t="s">
        <v>49</v>
      </c>
    </row>
    <row r="27" spans="1:8">
      <c r="B27"/>
      <c r="C27" s="16">
        <v>189000</v>
      </c>
      <c r="D27" s="16">
        <v>189000</v>
      </c>
      <c r="E27" s="18">
        <v>126000</v>
      </c>
      <c r="F27" s="20">
        <v>189000</v>
      </c>
    </row>
    <row r="28" spans="1:8">
      <c r="B28"/>
      <c r="C28" s="16">
        <v>189000</v>
      </c>
      <c r="D28" s="16">
        <v>94500</v>
      </c>
      <c r="E28"/>
    </row>
    <row r="29" spans="1:8">
      <c r="B29"/>
      <c r="C29" s="16">
        <v>162672</v>
      </c>
      <c r="D29" s="16">
        <v>94500</v>
      </c>
      <c r="E29"/>
    </row>
    <row r="30" spans="1:8">
      <c r="B30"/>
      <c r="C30" s="16">
        <v>162672</v>
      </c>
      <c r="D30" s="16">
        <v>94500</v>
      </c>
      <c r="E30"/>
    </row>
    <row r="31" spans="1:8">
      <c r="B31"/>
      <c r="C31" s="16">
        <v>162672</v>
      </c>
      <c r="D31" s="16">
        <v>94500</v>
      </c>
      <c r="E31"/>
    </row>
    <row r="32" spans="1:8">
      <c r="B32"/>
      <c r="C32" s="16">
        <v>162672</v>
      </c>
      <c r="D32" s="16">
        <v>150192</v>
      </c>
      <c r="E32"/>
    </row>
    <row r="33" spans="2:5">
      <c r="B33"/>
      <c r="C33" s="16">
        <v>150192</v>
      </c>
      <c r="D33" s="16">
        <v>150192</v>
      </c>
      <c r="E33"/>
    </row>
    <row r="34" spans="2:5">
      <c r="B34" s="15" t="s">
        <v>47</v>
      </c>
      <c r="C34" s="17">
        <f>SUM(C27:C33)</f>
        <v>1178880</v>
      </c>
      <c r="D34" s="16">
        <v>161784</v>
      </c>
      <c r="E34"/>
    </row>
    <row r="35" spans="2:5">
      <c r="B35" s="15" t="s">
        <v>48</v>
      </c>
      <c r="C35" s="17">
        <v>761040</v>
      </c>
      <c r="D35" s="16">
        <v>113400</v>
      </c>
      <c r="E35"/>
    </row>
    <row r="36" spans="2:5">
      <c r="B36"/>
      <c r="C36" s="16"/>
      <c r="D36" s="16">
        <v>144000</v>
      </c>
      <c r="E36"/>
    </row>
    <row r="37" spans="2:5">
      <c r="B37"/>
      <c r="C37" s="16"/>
      <c r="D37" s="16">
        <v>150192</v>
      </c>
      <c r="E37"/>
    </row>
    <row r="38" spans="2:5">
      <c r="B38"/>
      <c r="C38" s="16"/>
      <c r="D38" s="16">
        <v>50000</v>
      </c>
      <c r="E38"/>
    </row>
    <row r="39" spans="2:5">
      <c r="B39"/>
      <c r="C39" s="15" t="s">
        <v>47</v>
      </c>
      <c r="D39" s="17">
        <f>SUM(D27:D38)</f>
        <v>1486760</v>
      </c>
      <c r="E39"/>
    </row>
    <row r="40" spans="2:5">
      <c r="B40"/>
      <c r="C40" s="15" t="s">
        <v>48</v>
      </c>
      <c r="D40" s="17">
        <v>1529184</v>
      </c>
      <c r="E40"/>
    </row>
    <row r="41" spans="2:5">
      <c r="B41"/>
      <c r="C41"/>
      <c r="D41"/>
      <c r="E41"/>
    </row>
    <row r="48" spans="2:5">
      <c r="B48" s="22" t="s">
        <v>50</v>
      </c>
      <c r="C48" s="22"/>
      <c r="D48" s="21">
        <v>977240</v>
      </c>
    </row>
    <row r="49" spans="2:4">
      <c r="B49" s="1" t="s">
        <v>51</v>
      </c>
      <c r="D49" s="21"/>
    </row>
    <row r="50" spans="2:4">
      <c r="B50" s="1" t="s">
        <v>52</v>
      </c>
      <c r="D50" s="21">
        <v>652240</v>
      </c>
    </row>
    <row r="51" spans="2:4">
      <c r="B51" s="1" t="s">
        <v>53</v>
      </c>
      <c r="D51" s="21">
        <v>75000</v>
      </c>
    </row>
    <row r="52" spans="2:4">
      <c r="B52" s="1" t="s">
        <v>54</v>
      </c>
      <c r="D52" s="21">
        <v>250000</v>
      </c>
    </row>
    <row r="53" spans="2:4">
      <c r="D53" s="21"/>
    </row>
    <row r="54" spans="2:4">
      <c r="D54" s="21"/>
    </row>
    <row r="55" spans="2:4">
      <c r="B55" s="22" t="s">
        <v>55</v>
      </c>
      <c r="C55" s="22"/>
      <c r="D55" s="21">
        <v>383580</v>
      </c>
    </row>
    <row r="57" spans="2:4">
      <c r="B57" s="22" t="s">
        <v>56</v>
      </c>
      <c r="C57" s="22"/>
      <c r="D57" s="20">
        <v>1464819</v>
      </c>
    </row>
    <row r="58" spans="2:4">
      <c r="B58" s="22" t="s">
        <v>57</v>
      </c>
      <c r="C58" s="22"/>
      <c r="D58" s="20">
        <v>120000</v>
      </c>
    </row>
  </sheetData>
  <mergeCells count="1">
    <mergeCell ref="A1:H1"/>
  </mergeCells>
  <pageMargins left="0.70866141732283472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samroiwit</dc:creator>
  <cp:lastModifiedBy>admin</cp:lastModifiedBy>
  <cp:lastPrinted>2017-09-21T00:21:40Z</cp:lastPrinted>
  <dcterms:created xsi:type="dcterms:W3CDTF">2017-09-13T04:16:47Z</dcterms:created>
  <dcterms:modified xsi:type="dcterms:W3CDTF">2017-09-21T00:38:23Z</dcterms:modified>
</cp:coreProperties>
</file>